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3040" windowHeight="926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1" l="1"/>
  <c r="A71" i="1"/>
  <c r="B90" i="1"/>
  <c r="A90" i="1"/>
  <c r="A185" i="1"/>
  <c r="B185" i="1"/>
  <c r="L89" i="1" l="1"/>
  <c r="J89" i="1"/>
  <c r="I89" i="1"/>
  <c r="H89" i="1"/>
  <c r="G89" i="1"/>
  <c r="F89" i="1"/>
  <c r="L70" i="1"/>
  <c r="J70" i="1"/>
  <c r="I70" i="1"/>
  <c r="H70" i="1"/>
  <c r="G70" i="1"/>
  <c r="F70" i="1"/>
  <c r="L51" i="1"/>
  <c r="J51" i="1"/>
  <c r="I51" i="1"/>
  <c r="H51" i="1"/>
  <c r="G51" i="1"/>
  <c r="F51" i="1"/>
  <c r="L194" i="1" l="1"/>
  <c r="L184" i="1"/>
  <c r="L175" i="1"/>
  <c r="L165" i="1"/>
  <c r="L156" i="1"/>
  <c r="L146" i="1"/>
  <c r="L137" i="1"/>
  <c r="L127" i="1"/>
  <c r="L118" i="1"/>
  <c r="L108" i="1"/>
  <c r="L99" i="1"/>
  <c r="L80" i="1"/>
  <c r="L61" i="1"/>
  <c r="L42" i="1"/>
  <c r="L32" i="1"/>
  <c r="L23" i="1"/>
  <c r="L13" i="1"/>
  <c r="A109" i="1"/>
  <c r="B195" i="1"/>
  <c r="A195" i="1"/>
  <c r="J194" i="1"/>
  <c r="I194" i="1"/>
  <c r="H194" i="1"/>
  <c r="G194" i="1"/>
  <c r="F194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G119" i="1" s="1"/>
  <c r="F108" i="1"/>
  <c r="B100" i="1"/>
  <c r="A100" i="1"/>
  <c r="J99" i="1"/>
  <c r="I99" i="1"/>
  <c r="H99" i="1"/>
  <c r="G99" i="1"/>
  <c r="F99" i="1"/>
  <c r="B81" i="1"/>
  <c r="A81" i="1"/>
  <c r="J80" i="1"/>
  <c r="I80" i="1"/>
  <c r="H80" i="1"/>
  <c r="G80" i="1"/>
  <c r="F80" i="1"/>
  <c r="B62" i="1"/>
  <c r="A62" i="1"/>
  <c r="J61" i="1"/>
  <c r="I61" i="1"/>
  <c r="H61" i="1"/>
  <c r="G61" i="1"/>
  <c r="F61" i="1"/>
  <c r="B52" i="1"/>
  <c r="A52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H119" i="1" l="1"/>
  <c r="H157" i="1"/>
  <c r="J157" i="1"/>
  <c r="F43" i="1"/>
  <c r="H43" i="1"/>
  <c r="J43" i="1"/>
  <c r="H100" i="1"/>
  <c r="I138" i="1"/>
  <c r="G176" i="1"/>
  <c r="I176" i="1"/>
  <c r="G195" i="1"/>
  <c r="I195" i="1"/>
  <c r="L43" i="1"/>
  <c r="L100" i="1"/>
  <c r="L119" i="1"/>
  <c r="L176" i="1"/>
  <c r="I62" i="1"/>
  <c r="L24" i="1"/>
  <c r="L81" i="1"/>
  <c r="H176" i="1"/>
  <c r="L157" i="1"/>
  <c r="J138" i="1"/>
  <c r="G100" i="1"/>
  <c r="I100" i="1"/>
  <c r="F81" i="1"/>
  <c r="H81" i="1"/>
  <c r="I81" i="1"/>
  <c r="L62" i="1"/>
  <c r="H62" i="1"/>
  <c r="I43" i="1"/>
  <c r="H195" i="1"/>
  <c r="L195" i="1"/>
  <c r="J195" i="1"/>
  <c r="J176" i="1"/>
  <c r="I157" i="1"/>
  <c r="G157" i="1"/>
  <c r="H138" i="1"/>
  <c r="G138" i="1"/>
  <c r="L138" i="1"/>
  <c r="I119" i="1"/>
  <c r="J119" i="1"/>
  <c r="F100" i="1"/>
  <c r="J100" i="1"/>
  <c r="J81" i="1"/>
  <c r="F62" i="1"/>
  <c r="J62" i="1"/>
  <c r="G43" i="1"/>
  <c r="G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H196" i="1"/>
  <c r="I196" i="1"/>
  <c r="J196" i="1"/>
  <c r="F196" i="1"/>
</calcChain>
</file>

<file path=xl/sharedStrings.xml><?xml version="1.0" encoding="utf-8"?>
<sst xmlns="http://schemas.openxmlformats.org/spreadsheetml/2006/main" count="277" uniqueCount="90">
  <si>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</si>
  <si>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</si>
  <si>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</si>
  <si>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</si>
  <si>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</si>
  <si>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</si>
  <si>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</si>
  <si>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</si>
  <si>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</si>
  <si>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</si>
  <si>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</si>
  <si>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</si>
  <si>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</si>
  <si>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</si>
  <si>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</si>
  <si>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</si>
  <si>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</si>
  <si>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</si>
  <si>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</si>
  <si>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</si>
  <si>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</si>
  <si>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</si>
  <si>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</si>
  <si>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</si>
  <si>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</si>
  <si>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</si>
  <si>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</si>
  <si>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</si>
  <si>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</si>
  <si>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</si>
  <si>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</si>
  <si>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</si>
  <si>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</si>
  <si>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</si>
  <si>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</si>
  <si>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</si>
  <si>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</si>
  <si>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</si>
  <si>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</si>
  <si>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"МАРГО"</t>
  </si>
  <si>
    <t>М.В. Лащенова</t>
  </si>
  <si>
    <t>ТТК № 44</t>
  </si>
  <si>
    <t>Чай с лимоном</t>
  </si>
  <si>
    <t>686/04</t>
  </si>
  <si>
    <t>Хлеб домашний</t>
  </si>
  <si>
    <t>ТТК № 21</t>
  </si>
  <si>
    <t>Чай с сахаром</t>
  </si>
  <si>
    <t>685/04</t>
  </si>
  <si>
    <t>Икра свекольная</t>
  </si>
  <si>
    <t>422/02</t>
  </si>
  <si>
    <t>Бобовые отварные (горох)</t>
  </si>
  <si>
    <t>514-III/04</t>
  </si>
  <si>
    <t>Напиток витаминный из шиповника</t>
  </si>
  <si>
    <t>ТТК № 171</t>
  </si>
  <si>
    <t xml:space="preserve"> ТТК № 50</t>
  </si>
  <si>
    <t>Каша рассыпчатая гречневая</t>
  </si>
  <si>
    <t>508-III/04</t>
  </si>
  <si>
    <t>ТТК № 37</t>
  </si>
  <si>
    <t>Макаронные изделия отварные</t>
  </si>
  <si>
    <t>516-III/04</t>
  </si>
  <si>
    <t xml:space="preserve">Каша "Петровская" рисовая </t>
  </si>
  <si>
    <t>ТТК № 52</t>
  </si>
  <si>
    <t>Чай каркадэ</t>
  </si>
  <si>
    <t>ТТК № 162</t>
  </si>
  <si>
    <t>Хлеб домашний с сыром</t>
  </si>
  <si>
    <t>Капуста тушеная (из свежей белокочанной капусты)</t>
  </si>
  <si>
    <t>336/12</t>
  </si>
  <si>
    <t>97/04; ТТК № 21</t>
  </si>
  <si>
    <t>Пудинг из творога (запеченный) со сметаной</t>
  </si>
  <si>
    <t>362/04</t>
  </si>
  <si>
    <t>Каша домашняя молочная рисовая с маслом сливочным (на молоке)</t>
  </si>
  <si>
    <t>Плов из птицы (филе)</t>
  </si>
  <si>
    <t>ТТК № 205</t>
  </si>
  <si>
    <t>Котлета Волжская из птицы с сыром (филе)</t>
  </si>
  <si>
    <t>ТТК № 204</t>
  </si>
  <si>
    <t>Гуляш из птицы (филе, соус томатный)</t>
  </si>
  <si>
    <t>Компот из изюма</t>
  </si>
  <si>
    <t>638-III/04</t>
  </si>
  <si>
    <t>Суфле творожное со сметаной</t>
  </si>
  <si>
    <t>ТТК № 202</t>
  </si>
  <si>
    <t>Каша жидкая молочная «Дружба» с маслом сливочным (на молоке)</t>
  </si>
  <si>
    <t>Жаркое из филе птицы с овощами</t>
  </si>
  <si>
    <t>Шницель рыбный (из филе) натуральный с яйцом запеченный</t>
  </si>
  <si>
    <t>Бефстроганов из филе птицы (соус сметанный с томатом)</t>
  </si>
  <si>
    <t>ТТК № 215</t>
  </si>
  <si>
    <t>ТТК № 214</t>
  </si>
  <si>
    <t>ТТК № 217; № 601-III/04</t>
  </si>
  <si>
    <t xml:space="preserve">ТТК № 216                                            </t>
  </si>
  <si>
    <t xml:space="preserve">Зразы ленивые из филе птицы по-белорусски </t>
  </si>
  <si>
    <t>МОУ СШ №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</si>
</sst>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4" xfId="0" applyFill="1" applyBorder="1"/>
    <xf numFmtId="0" fontId="0" fillId="4" borderId="6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2" xfId="0" applyFill="1" applyBorder="1"/>
    <xf numFmtId="0" fontId="2" fillId="4" borderId="13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188" sqref="G18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.33203125" style="2" customWidth="1"/>
    <col min="12" max="16384" width="9.109375" style="2"/>
  </cols>
  <sheetData>
    <row r="1" spans="1:12" ht="14.4" x14ac:dyDescent="0.3">
      <c r="A1" s="1" t="s">
        <v>7</v>
      </c>
      <c r="C1" s="58" t="s">
        <v>89</v>
      </c>
      <c r="D1" s="59"/>
      <c r="E1" s="59"/>
      <c r="F1" s="10" t="s">
        <v>16</v>
      </c>
      <c r="G1" s="2" t="s">
        <v>17</v>
      </c>
      <c r="H1" s="60" t="s">
        <v>39</v>
      </c>
      <c r="I1" s="60"/>
      <c r="J1" s="60"/>
      <c r="K1" s="60"/>
    </row>
    <row r="2" spans="1:12" ht="17.399999999999999" x14ac:dyDescent="0.25">
      <c r="A2" s="32" t="s">
        <v>6</v>
      </c>
      <c r="C2" s="2"/>
      <c r="G2" s="2" t="s">
        <v>18</v>
      </c>
      <c r="H2" s="60" t="s">
        <v>40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5" t="s">
        <v>9</v>
      </c>
      <c r="G3" s="2" t="s">
        <v>19</v>
      </c>
      <c r="H3" s="45">
        <v>12</v>
      </c>
      <c r="I3" s="45">
        <v>1</v>
      </c>
      <c r="J3" s="46">
        <v>2026</v>
      </c>
      <c r="K3" s="1"/>
    </row>
    <row r="4" spans="1:12" ht="13.8" thickBot="1" x14ac:dyDescent="0.3">
      <c r="C4" s="2"/>
      <c r="D4" s="4"/>
      <c r="H4" s="44" t="s">
        <v>36</v>
      </c>
      <c r="I4" s="44" t="s">
        <v>37</v>
      </c>
      <c r="J4" s="44" t="s">
        <v>38</v>
      </c>
    </row>
    <row r="5" spans="1:12" ht="31.2" thickBot="1" x14ac:dyDescent="0.3">
      <c r="A5" s="42" t="s">
        <v>14</v>
      </c>
      <c r="B5" s="43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33" t="s">
        <v>1</v>
      </c>
      <c r="H5" s="33" t="s">
        <v>2</v>
      </c>
      <c r="I5" s="33" t="s">
        <v>3</v>
      </c>
      <c r="J5" s="33" t="s">
        <v>10</v>
      </c>
      <c r="K5" s="34" t="s">
        <v>11</v>
      </c>
      <c r="L5" s="33" t="s">
        <v>35</v>
      </c>
    </row>
    <row r="6" spans="1:12" ht="15" customHeight="1" x14ac:dyDescent="0.3">
      <c r="A6" s="18">
        <v>1</v>
      </c>
      <c r="B6" s="19">
        <v>1</v>
      </c>
      <c r="C6" s="49" t="s">
        <v>20</v>
      </c>
      <c r="D6" s="5" t="s">
        <v>21</v>
      </c>
      <c r="E6" s="36" t="s">
        <v>68</v>
      </c>
      <c r="F6" s="37">
        <v>120</v>
      </c>
      <c r="G6" s="37">
        <v>11.1</v>
      </c>
      <c r="H6" s="37">
        <v>10.199999999999999</v>
      </c>
      <c r="I6" s="37">
        <v>20.7</v>
      </c>
      <c r="J6" s="37">
        <v>222</v>
      </c>
      <c r="K6" s="38" t="s">
        <v>69</v>
      </c>
      <c r="L6" s="37">
        <v>61.38</v>
      </c>
    </row>
    <row r="7" spans="1:12" ht="26.4" x14ac:dyDescent="0.3">
      <c r="A7" s="20"/>
      <c r="B7" s="13"/>
      <c r="C7" s="50"/>
      <c r="D7" s="47" t="s">
        <v>21</v>
      </c>
      <c r="E7" s="39" t="s">
        <v>70</v>
      </c>
      <c r="F7" s="40">
        <v>215</v>
      </c>
      <c r="G7" s="40">
        <v>5</v>
      </c>
      <c r="H7" s="40">
        <v>9.6</v>
      </c>
      <c r="I7" s="40">
        <v>27</v>
      </c>
      <c r="J7" s="40">
        <v>192</v>
      </c>
      <c r="K7" s="41" t="s">
        <v>41</v>
      </c>
      <c r="L7" s="40">
        <v>52.36</v>
      </c>
    </row>
    <row r="8" spans="1:12" ht="14.4" x14ac:dyDescent="0.3">
      <c r="A8" s="20"/>
      <c r="B8" s="13"/>
      <c r="C8" s="50"/>
      <c r="D8" s="7" t="s">
        <v>22</v>
      </c>
      <c r="E8" s="39" t="s">
        <v>42</v>
      </c>
      <c r="F8" s="40">
        <v>207</v>
      </c>
      <c r="G8" s="40">
        <v>0.3</v>
      </c>
      <c r="H8" s="40">
        <v>0</v>
      </c>
      <c r="I8" s="40">
        <v>15.2</v>
      </c>
      <c r="J8" s="40">
        <v>60</v>
      </c>
      <c r="K8" s="41" t="s">
        <v>43</v>
      </c>
      <c r="L8" s="40">
        <v>6.85</v>
      </c>
    </row>
    <row r="9" spans="1:12" ht="14.4" x14ac:dyDescent="0.3">
      <c r="A9" s="20"/>
      <c r="B9" s="13"/>
      <c r="C9" s="50"/>
      <c r="D9" s="7" t="s">
        <v>23</v>
      </c>
      <c r="E9" s="39" t="s">
        <v>44</v>
      </c>
      <c r="F9" s="40">
        <v>56</v>
      </c>
      <c r="G9" s="40">
        <v>3.5</v>
      </c>
      <c r="H9" s="40">
        <v>1</v>
      </c>
      <c r="I9" s="40">
        <v>24.6</v>
      </c>
      <c r="J9" s="40">
        <v>123</v>
      </c>
      <c r="K9" s="41" t="s">
        <v>45</v>
      </c>
      <c r="L9" s="40">
        <v>3.38</v>
      </c>
    </row>
    <row r="10" spans="1:12" ht="14.4" x14ac:dyDescent="0.3">
      <c r="A10" s="20"/>
      <c r="B10" s="13"/>
      <c r="C10" s="50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4.4" x14ac:dyDescent="0.3">
      <c r="A11" s="20"/>
      <c r="B11" s="13"/>
      <c r="C11" s="50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4.4" x14ac:dyDescent="0.3">
      <c r="A12" s="20"/>
      <c r="B12" s="13"/>
      <c r="C12" s="50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1"/>
      <c r="B13" s="15"/>
      <c r="C13" s="51"/>
      <c r="D13" s="16" t="s">
        <v>33</v>
      </c>
      <c r="E13" s="8"/>
      <c r="F13" s="17">
        <f>SUM(F6:F12)</f>
        <v>598</v>
      </c>
      <c r="G13" s="17">
        <f t="shared" ref="G13:J13" si="0">SUM(G6:G12)</f>
        <v>19.900000000000002</v>
      </c>
      <c r="H13" s="17">
        <f t="shared" si="0"/>
        <v>20.799999999999997</v>
      </c>
      <c r="I13" s="17">
        <f t="shared" si="0"/>
        <v>87.5</v>
      </c>
      <c r="J13" s="17">
        <f t="shared" si="0"/>
        <v>597</v>
      </c>
      <c r="K13" s="22"/>
      <c r="L13" s="17">
        <f t="shared" ref="L13" si="1">SUM(L6:L12)</f>
        <v>123.97</v>
      </c>
    </row>
    <row r="14" spans="1:12" ht="31.8" customHeight="1" x14ac:dyDescent="0.3">
      <c r="A14" s="23">
        <f>A6</f>
        <v>1</v>
      </c>
      <c r="B14" s="11">
        <f>B6</f>
        <v>1</v>
      </c>
      <c r="C14" s="52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30" customHeight="1" x14ac:dyDescent="0.3">
      <c r="A15" s="20"/>
      <c r="B15" s="13"/>
      <c r="C15" s="50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6.8" customHeight="1" x14ac:dyDescent="0.3">
      <c r="A16" s="20"/>
      <c r="B16" s="13"/>
      <c r="C16" s="50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customHeight="1" x14ac:dyDescent="0.3">
      <c r="A17" s="20"/>
      <c r="B17" s="13"/>
      <c r="C17" s="50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4.4" x14ac:dyDescent="0.3">
      <c r="A18" s="20"/>
      <c r="B18" s="13"/>
      <c r="C18" s="50"/>
      <c r="D18" s="53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4.4" x14ac:dyDescent="0.3">
      <c r="A19" s="20"/>
      <c r="B19" s="13"/>
      <c r="C19" s="50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4.4" x14ac:dyDescent="0.3">
      <c r="A20" s="20"/>
      <c r="B20" s="13"/>
      <c r="C20" s="50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4.4" x14ac:dyDescent="0.3">
      <c r="A21" s="20"/>
      <c r="B21" s="13"/>
      <c r="C21" s="50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0"/>
      <c r="B22" s="13"/>
      <c r="C22" s="50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1"/>
      <c r="B23" s="15"/>
      <c r="C23" s="51"/>
      <c r="D23" s="16" t="s">
        <v>33</v>
      </c>
      <c r="E23" s="8"/>
      <c r="F23" s="17">
        <f>SUM(F14:F22)</f>
        <v>0</v>
      </c>
      <c r="G23" s="17">
        <f>SUM(G14:G22)</f>
        <v>0</v>
      </c>
      <c r="H23" s="17">
        <f>SUM(H14:H22)</f>
        <v>0</v>
      </c>
      <c r="I23" s="17">
        <f>SUM(I14:I22)</f>
        <v>0</v>
      </c>
      <c r="J23" s="17">
        <f>SUM(J14:J22)</f>
        <v>0</v>
      </c>
      <c r="K23" s="22"/>
      <c r="L23" s="17">
        <f>SUM(L14:L22)</f>
        <v>0</v>
      </c>
    </row>
    <row r="24" spans="1:12" ht="15" thickBot="1" x14ac:dyDescent="0.3">
      <c r="A24" s="26">
        <f>A6</f>
        <v>1</v>
      </c>
      <c r="B24" s="27">
        <f>B6</f>
        <v>1</v>
      </c>
      <c r="C24" s="55" t="s">
        <v>4</v>
      </c>
      <c r="D24" s="56"/>
      <c r="E24" s="28"/>
      <c r="F24" s="29">
        <f>F13+F23</f>
        <v>598</v>
      </c>
      <c r="G24" s="29">
        <f>G13+G23</f>
        <v>19.900000000000002</v>
      </c>
      <c r="H24" s="29">
        <f>H13+H23</f>
        <v>20.799999999999997</v>
      </c>
      <c r="I24" s="29">
        <f>I13+I23</f>
        <v>87.5</v>
      </c>
      <c r="J24" s="29">
        <f>J13+J23</f>
        <v>597</v>
      </c>
      <c r="K24" s="29"/>
      <c r="L24" s="29">
        <f>L13+L23</f>
        <v>123.97</v>
      </c>
    </row>
    <row r="25" spans="1:12" ht="15" customHeight="1" x14ac:dyDescent="0.3">
      <c r="A25" s="12">
        <v>1</v>
      </c>
      <c r="B25" s="13">
        <v>2</v>
      </c>
      <c r="C25" s="49" t="s">
        <v>20</v>
      </c>
      <c r="D25" s="48" t="s">
        <v>21</v>
      </c>
      <c r="E25" s="36" t="s">
        <v>81</v>
      </c>
      <c r="F25" s="37">
        <v>120</v>
      </c>
      <c r="G25" s="37">
        <v>10.3</v>
      </c>
      <c r="H25" s="37">
        <v>12</v>
      </c>
      <c r="I25" s="37">
        <v>4.3</v>
      </c>
      <c r="J25" s="37">
        <v>151</v>
      </c>
      <c r="K25" s="38" t="s">
        <v>84</v>
      </c>
      <c r="L25" s="37">
        <v>106.2</v>
      </c>
    </row>
    <row r="26" spans="1:12" ht="15" customHeight="1" x14ac:dyDescent="0.3">
      <c r="A26" s="12"/>
      <c r="B26" s="13"/>
      <c r="C26" s="50"/>
      <c r="D26" s="47" t="s">
        <v>21</v>
      </c>
      <c r="E26" s="39" t="s">
        <v>58</v>
      </c>
      <c r="F26" s="40">
        <v>180</v>
      </c>
      <c r="G26" s="40">
        <v>6.3</v>
      </c>
      <c r="H26" s="40">
        <v>7.4</v>
      </c>
      <c r="I26" s="40">
        <v>42.3</v>
      </c>
      <c r="J26" s="40">
        <v>264</v>
      </c>
      <c r="K26" s="41" t="s">
        <v>59</v>
      </c>
      <c r="L26" s="40">
        <v>11.73</v>
      </c>
    </row>
    <row r="27" spans="1:12" ht="14.4" x14ac:dyDescent="0.3">
      <c r="A27" s="12"/>
      <c r="B27" s="13"/>
      <c r="C27" s="50"/>
      <c r="D27" s="7" t="s">
        <v>22</v>
      </c>
      <c r="E27" s="39" t="s">
        <v>46</v>
      </c>
      <c r="F27" s="40">
        <v>200</v>
      </c>
      <c r="G27" s="40">
        <v>0.2</v>
      </c>
      <c r="H27" s="40">
        <v>0</v>
      </c>
      <c r="I27" s="40">
        <v>15</v>
      </c>
      <c r="J27" s="40">
        <v>58</v>
      </c>
      <c r="K27" s="41" t="s">
        <v>47</v>
      </c>
      <c r="L27" s="40">
        <v>2.97</v>
      </c>
    </row>
    <row r="28" spans="1:12" ht="14.4" x14ac:dyDescent="0.3">
      <c r="A28" s="12"/>
      <c r="B28" s="13"/>
      <c r="C28" s="50"/>
      <c r="D28" s="7" t="s">
        <v>23</v>
      </c>
      <c r="E28" s="39" t="s">
        <v>44</v>
      </c>
      <c r="F28" s="40">
        <v>51</v>
      </c>
      <c r="G28" s="40">
        <v>3.1</v>
      </c>
      <c r="H28" s="40">
        <v>0.9</v>
      </c>
      <c r="I28" s="40">
        <v>22.4</v>
      </c>
      <c r="J28" s="40">
        <v>112</v>
      </c>
      <c r="K28" s="41" t="s">
        <v>45</v>
      </c>
      <c r="L28" s="40">
        <v>3.07</v>
      </c>
    </row>
    <row r="29" spans="1:12" ht="14.4" x14ac:dyDescent="0.3">
      <c r="A29" s="12"/>
      <c r="B29" s="13"/>
      <c r="C29" s="50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4.4" x14ac:dyDescent="0.3">
      <c r="A30" s="12"/>
      <c r="B30" s="13"/>
      <c r="C30" s="50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4.4" x14ac:dyDescent="0.3">
      <c r="A31" s="12"/>
      <c r="B31" s="13"/>
      <c r="C31" s="50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4.4" x14ac:dyDescent="0.3">
      <c r="A32" s="14"/>
      <c r="B32" s="15"/>
      <c r="C32" s="51"/>
      <c r="D32" s="16" t="s">
        <v>33</v>
      </c>
      <c r="E32" s="8"/>
      <c r="F32" s="17">
        <f>SUM(F25:F31)</f>
        <v>551</v>
      </c>
      <c r="G32" s="17">
        <f t="shared" ref="G32" si="2">SUM(G25:G31)</f>
        <v>19.900000000000002</v>
      </c>
      <c r="H32" s="17">
        <f t="shared" ref="H32" si="3">SUM(H25:H31)</f>
        <v>20.299999999999997</v>
      </c>
      <c r="I32" s="17">
        <f t="shared" ref="I32" si="4">SUM(I25:I31)</f>
        <v>84</v>
      </c>
      <c r="J32" s="17">
        <f t="shared" ref="J32:L32" si="5">SUM(J25:J31)</f>
        <v>585</v>
      </c>
      <c r="K32" s="22"/>
      <c r="L32" s="17">
        <f t="shared" si="5"/>
        <v>123.97</v>
      </c>
    </row>
    <row r="33" spans="1:12" ht="28.8" customHeight="1" x14ac:dyDescent="0.3">
      <c r="A33" s="11">
        <f>A25</f>
        <v>1</v>
      </c>
      <c r="B33" s="11">
        <f>B25</f>
        <v>2</v>
      </c>
      <c r="C33" s="52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30" customHeight="1" x14ac:dyDescent="0.3">
      <c r="A34" s="12"/>
      <c r="B34" s="13"/>
      <c r="C34" s="50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4.4" x14ac:dyDescent="0.3">
      <c r="A35" s="12"/>
      <c r="B35" s="13"/>
      <c r="C35" s="50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4.4" x14ac:dyDescent="0.3">
      <c r="A36" s="12"/>
      <c r="B36" s="13"/>
      <c r="C36" s="50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.6" customHeight="1" x14ac:dyDescent="0.3">
      <c r="A37" s="12"/>
      <c r="B37" s="13"/>
      <c r="C37" s="50"/>
      <c r="D37" s="53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4.4" x14ac:dyDescent="0.3">
      <c r="A38" s="12"/>
      <c r="B38" s="13"/>
      <c r="C38" s="50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4.4" x14ac:dyDescent="0.3">
      <c r="A39" s="12"/>
      <c r="B39" s="13"/>
      <c r="C39" s="50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2"/>
      <c r="B40" s="13"/>
      <c r="C40" s="50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2"/>
      <c r="B41" s="13"/>
      <c r="C41" s="50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4"/>
      <c r="B42" s="15"/>
      <c r="C42" s="51"/>
      <c r="D42" s="16" t="s">
        <v>33</v>
      </c>
      <c r="E42" s="8"/>
      <c r="F42" s="17">
        <f>SUM(F33:F41)</f>
        <v>0</v>
      </c>
      <c r="G42" s="17">
        <f>SUM(G33:G41)</f>
        <v>0</v>
      </c>
      <c r="H42" s="17">
        <f>SUM(H33:H41)</f>
        <v>0</v>
      </c>
      <c r="I42" s="17">
        <f>SUM(I33:I41)</f>
        <v>0</v>
      </c>
      <c r="J42" s="17">
        <f>SUM(J33:J41)</f>
        <v>0</v>
      </c>
      <c r="K42" s="22"/>
      <c r="L42" s="17">
        <f>SUM(L33:L41)</f>
        <v>0</v>
      </c>
    </row>
    <row r="43" spans="1:12" ht="15.75" customHeight="1" thickBot="1" x14ac:dyDescent="0.3">
      <c r="A43" s="30">
        <f>A25</f>
        <v>1</v>
      </c>
      <c r="B43" s="30">
        <f>B25</f>
        <v>2</v>
      </c>
      <c r="C43" s="55" t="s">
        <v>4</v>
      </c>
      <c r="D43" s="56"/>
      <c r="E43" s="28"/>
      <c r="F43" s="29">
        <f>F32+F42</f>
        <v>551</v>
      </c>
      <c r="G43" s="29">
        <f>G32+G42</f>
        <v>19.900000000000002</v>
      </c>
      <c r="H43" s="29">
        <f>H32+H42</f>
        <v>20.299999999999997</v>
      </c>
      <c r="I43" s="29">
        <f>I32+I42</f>
        <v>84</v>
      </c>
      <c r="J43" s="29">
        <f>J32+J42</f>
        <v>585</v>
      </c>
      <c r="K43" s="29"/>
      <c r="L43" s="29">
        <f>L32+L42</f>
        <v>123.97</v>
      </c>
    </row>
    <row r="44" spans="1:12" ht="26.4" x14ac:dyDescent="0.3">
      <c r="A44" s="18">
        <v>1</v>
      </c>
      <c r="B44" s="19">
        <v>3</v>
      </c>
      <c r="C44" s="49" t="s">
        <v>20</v>
      </c>
      <c r="D44" s="5" t="s">
        <v>21</v>
      </c>
      <c r="E44" s="36" t="s">
        <v>82</v>
      </c>
      <c r="F44" s="37">
        <v>120</v>
      </c>
      <c r="G44" s="37">
        <v>11.5</v>
      </c>
      <c r="H44" s="37">
        <v>5.8</v>
      </c>
      <c r="I44" s="37">
        <v>12</v>
      </c>
      <c r="J44" s="37">
        <v>152</v>
      </c>
      <c r="K44" s="38" t="s">
        <v>85</v>
      </c>
      <c r="L44" s="37">
        <v>104.58</v>
      </c>
    </row>
    <row r="45" spans="1:12" ht="14.4" x14ac:dyDescent="0.3">
      <c r="A45" s="20"/>
      <c r="B45" s="13"/>
      <c r="C45" s="50"/>
      <c r="D45" s="47" t="s">
        <v>21</v>
      </c>
      <c r="E45" s="39" t="s">
        <v>60</v>
      </c>
      <c r="F45" s="40">
        <v>180</v>
      </c>
      <c r="G45" s="40">
        <v>4.7</v>
      </c>
      <c r="H45" s="40">
        <v>13</v>
      </c>
      <c r="I45" s="40">
        <v>25.8</v>
      </c>
      <c r="J45" s="40">
        <v>225</v>
      </c>
      <c r="K45" s="41" t="s">
        <v>61</v>
      </c>
      <c r="L45" s="40">
        <v>12.42</v>
      </c>
    </row>
    <row r="46" spans="1:12" ht="16.8" customHeight="1" x14ac:dyDescent="0.3">
      <c r="A46" s="20"/>
      <c r="B46" s="13"/>
      <c r="C46" s="50"/>
      <c r="D46" s="7" t="s">
        <v>22</v>
      </c>
      <c r="E46" s="39" t="s">
        <v>62</v>
      </c>
      <c r="F46" s="40">
        <v>200</v>
      </c>
      <c r="G46" s="40">
        <v>0.2</v>
      </c>
      <c r="H46" s="40">
        <v>0</v>
      </c>
      <c r="I46" s="40">
        <v>15</v>
      </c>
      <c r="J46" s="40">
        <v>58</v>
      </c>
      <c r="K46" s="41" t="s">
        <v>63</v>
      </c>
      <c r="L46" s="40">
        <v>3.96</v>
      </c>
    </row>
    <row r="47" spans="1:12" ht="14.4" x14ac:dyDescent="0.3">
      <c r="A47" s="20"/>
      <c r="B47" s="13"/>
      <c r="C47" s="50"/>
      <c r="D47" s="7" t="s">
        <v>23</v>
      </c>
      <c r="E47" s="39" t="s">
        <v>44</v>
      </c>
      <c r="F47" s="40">
        <v>50</v>
      </c>
      <c r="G47" s="40">
        <v>3.1</v>
      </c>
      <c r="H47" s="40">
        <v>0.9</v>
      </c>
      <c r="I47" s="40">
        <v>22</v>
      </c>
      <c r="J47" s="40">
        <v>110</v>
      </c>
      <c r="K47" s="41" t="s">
        <v>45</v>
      </c>
      <c r="L47" s="40">
        <v>3.01</v>
      </c>
    </row>
    <row r="48" spans="1:12" ht="14.4" x14ac:dyDescent="0.3">
      <c r="A48" s="20"/>
      <c r="B48" s="13"/>
      <c r="C48" s="50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4.4" x14ac:dyDescent="0.3">
      <c r="A49" s="20"/>
      <c r="B49" s="13"/>
      <c r="C49" s="50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4.4" x14ac:dyDescent="0.3">
      <c r="A50" s="20"/>
      <c r="B50" s="13"/>
      <c r="C50" s="50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1"/>
      <c r="B51" s="15"/>
      <c r="C51" s="51"/>
      <c r="D51" s="16" t="s">
        <v>33</v>
      </c>
      <c r="E51" s="8"/>
      <c r="F51" s="17">
        <f>SUM(F44:F50)</f>
        <v>550</v>
      </c>
      <c r="G51" s="17">
        <f t="shared" ref="G51:J51" si="6">SUM(G44:G50)</f>
        <v>19.5</v>
      </c>
      <c r="H51" s="17">
        <f t="shared" si="6"/>
        <v>19.7</v>
      </c>
      <c r="I51" s="17">
        <f t="shared" si="6"/>
        <v>74.8</v>
      </c>
      <c r="J51" s="17">
        <f t="shared" si="6"/>
        <v>545</v>
      </c>
      <c r="K51" s="22"/>
      <c r="L51" s="17">
        <f t="shared" ref="L51" si="7">SUM(L44:L50)</f>
        <v>123.97</v>
      </c>
    </row>
    <row r="52" spans="1:12" ht="32.4" customHeight="1" x14ac:dyDescent="0.3">
      <c r="A52" s="23">
        <f>A44</f>
        <v>1</v>
      </c>
      <c r="B52" s="11">
        <f>B44</f>
        <v>3</v>
      </c>
      <c r="C52" s="52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4.4" x14ac:dyDescent="0.3">
      <c r="A53" s="20"/>
      <c r="B53" s="13"/>
      <c r="C53" s="50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4.4" x14ac:dyDescent="0.3">
      <c r="A54" s="20"/>
      <c r="B54" s="13"/>
      <c r="C54" s="50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4.4" x14ac:dyDescent="0.3">
      <c r="A55" s="20"/>
      <c r="B55" s="13"/>
      <c r="C55" s="50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customHeight="1" x14ac:dyDescent="0.3">
      <c r="A56" s="20"/>
      <c r="B56" s="13"/>
      <c r="C56" s="50"/>
      <c r="D56" s="53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4.4" x14ac:dyDescent="0.3">
      <c r="A57" s="20"/>
      <c r="B57" s="13"/>
      <c r="C57" s="50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4.4" x14ac:dyDescent="0.3">
      <c r="A58" s="20"/>
      <c r="B58" s="13"/>
      <c r="C58" s="50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0"/>
      <c r="B59" s="13"/>
      <c r="C59" s="50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0"/>
      <c r="B60" s="13"/>
      <c r="C60" s="50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1"/>
      <c r="B61" s="15"/>
      <c r="C61" s="51"/>
      <c r="D61" s="16" t="s">
        <v>33</v>
      </c>
      <c r="E61" s="8"/>
      <c r="F61" s="17">
        <f>SUM(F52:F60)</f>
        <v>0</v>
      </c>
      <c r="G61" s="17">
        <f t="shared" ref="G61" si="8">SUM(G52:G60)</f>
        <v>0</v>
      </c>
      <c r="H61" s="17">
        <f t="shared" ref="H61" si="9">SUM(H52:H60)</f>
        <v>0</v>
      </c>
      <c r="I61" s="17">
        <f t="shared" ref="I61" si="10">SUM(I52:I60)</f>
        <v>0</v>
      </c>
      <c r="J61" s="17">
        <f t="shared" ref="J61:L61" si="11">SUM(J52:J60)</f>
        <v>0</v>
      </c>
      <c r="K61" s="22"/>
      <c r="L61" s="17">
        <f t="shared" si="11"/>
        <v>0</v>
      </c>
    </row>
    <row r="62" spans="1:12" ht="15.75" customHeight="1" thickBot="1" x14ac:dyDescent="0.3">
      <c r="A62" s="26">
        <f>A44</f>
        <v>1</v>
      </c>
      <c r="B62" s="27">
        <f>B44</f>
        <v>3</v>
      </c>
      <c r="C62" s="55" t="s">
        <v>4</v>
      </c>
      <c r="D62" s="56"/>
      <c r="E62" s="28"/>
      <c r="F62" s="29">
        <f>F51+F61</f>
        <v>550</v>
      </c>
      <c r="G62" s="29">
        <f t="shared" ref="G62" si="12">G51+G61</f>
        <v>19.5</v>
      </c>
      <c r="H62" s="29">
        <f t="shared" ref="H62" si="13">H51+H61</f>
        <v>19.7</v>
      </c>
      <c r="I62" s="29">
        <f t="shared" ref="I62" si="14">I51+I61</f>
        <v>74.8</v>
      </c>
      <c r="J62" s="29">
        <f t="shared" ref="J62:L62" si="15">J51+J61</f>
        <v>545</v>
      </c>
      <c r="K62" s="29"/>
      <c r="L62" s="29">
        <f t="shared" si="15"/>
        <v>123.97</v>
      </c>
    </row>
    <row r="63" spans="1:12" ht="14.4" x14ac:dyDescent="0.3">
      <c r="A63" s="18">
        <v>1</v>
      </c>
      <c r="B63" s="19">
        <v>4</v>
      </c>
      <c r="C63" s="49" t="s">
        <v>20</v>
      </c>
      <c r="D63" s="5" t="s">
        <v>21</v>
      </c>
      <c r="E63" s="36" t="s">
        <v>75</v>
      </c>
      <c r="F63" s="37">
        <v>150</v>
      </c>
      <c r="G63" s="37">
        <v>9.1</v>
      </c>
      <c r="H63" s="37">
        <v>10.8</v>
      </c>
      <c r="I63" s="37">
        <v>3.9</v>
      </c>
      <c r="J63" s="37">
        <v>126</v>
      </c>
      <c r="K63" s="38" t="s">
        <v>54</v>
      </c>
      <c r="L63" s="37">
        <v>96.9</v>
      </c>
    </row>
    <row r="64" spans="1:12" ht="14.4" x14ac:dyDescent="0.3">
      <c r="A64" s="20"/>
      <c r="B64" s="13"/>
      <c r="C64" s="50"/>
      <c r="D64" s="47" t="s">
        <v>21</v>
      </c>
      <c r="E64" s="39" t="s">
        <v>55</v>
      </c>
      <c r="F64" s="40">
        <v>180</v>
      </c>
      <c r="G64" s="40">
        <v>6.3</v>
      </c>
      <c r="H64" s="40">
        <v>8.4</v>
      </c>
      <c r="I64" s="40">
        <v>36</v>
      </c>
      <c r="J64" s="40">
        <v>291</v>
      </c>
      <c r="K64" s="41" t="s">
        <v>56</v>
      </c>
      <c r="L64" s="40">
        <v>11.8</v>
      </c>
    </row>
    <row r="65" spans="1:12" ht="14.4" x14ac:dyDescent="0.3">
      <c r="A65" s="20"/>
      <c r="B65" s="13"/>
      <c r="C65" s="50"/>
      <c r="D65" s="7" t="s">
        <v>22</v>
      </c>
      <c r="E65" s="39" t="s">
        <v>76</v>
      </c>
      <c r="F65" s="40">
        <v>200</v>
      </c>
      <c r="G65" s="40">
        <v>0.4</v>
      </c>
      <c r="H65" s="40">
        <v>0</v>
      </c>
      <c r="I65" s="40">
        <v>20.8</v>
      </c>
      <c r="J65" s="40">
        <v>76</v>
      </c>
      <c r="K65" s="41" t="s">
        <v>77</v>
      </c>
      <c r="L65" s="40">
        <v>12.04</v>
      </c>
    </row>
    <row r="66" spans="1:12" ht="14.4" x14ac:dyDescent="0.3">
      <c r="A66" s="20"/>
      <c r="B66" s="13"/>
      <c r="C66" s="50"/>
      <c r="D66" s="7" t="s">
        <v>23</v>
      </c>
      <c r="E66" s="39" t="s">
        <v>44</v>
      </c>
      <c r="F66" s="40">
        <v>54</v>
      </c>
      <c r="G66" s="40">
        <v>3.3</v>
      </c>
      <c r="H66" s="40">
        <v>0.9</v>
      </c>
      <c r="I66" s="40">
        <v>23.7</v>
      </c>
      <c r="J66" s="40">
        <v>118</v>
      </c>
      <c r="K66" s="41" t="s">
        <v>45</v>
      </c>
      <c r="L66" s="40">
        <v>3.23</v>
      </c>
    </row>
    <row r="67" spans="1:12" ht="14.4" x14ac:dyDescent="0.3">
      <c r="A67" s="20"/>
      <c r="B67" s="13"/>
      <c r="C67" s="50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4.4" x14ac:dyDescent="0.3">
      <c r="A68" s="20"/>
      <c r="B68" s="13"/>
      <c r="C68" s="50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4.4" x14ac:dyDescent="0.3">
      <c r="A69" s="20"/>
      <c r="B69" s="13"/>
      <c r="C69" s="50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1"/>
      <c r="B70" s="15"/>
      <c r="C70" s="51"/>
      <c r="D70" s="16" t="s">
        <v>33</v>
      </c>
      <c r="E70" s="8"/>
      <c r="F70" s="17">
        <f>SUM(F63:F69)</f>
        <v>584</v>
      </c>
      <c r="G70" s="17">
        <f t="shared" ref="G70:J70" si="16">SUM(G63:G69)</f>
        <v>19.099999999999998</v>
      </c>
      <c r="H70" s="17">
        <f t="shared" si="16"/>
        <v>20.100000000000001</v>
      </c>
      <c r="I70" s="17">
        <f t="shared" si="16"/>
        <v>84.4</v>
      </c>
      <c r="J70" s="17">
        <f t="shared" si="16"/>
        <v>611</v>
      </c>
      <c r="K70" s="22"/>
      <c r="L70" s="17">
        <f t="shared" ref="L70" si="17">SUM(L63:L69)</f>
        <v>123.97000000000001</v>
      </c>
    </row>
    <row r="71" spans="1:12" ht="31.2" customHeight="1" x14ac:dyDescent="0.3">
      <c r="A71" s="23">
        <f>A63</f>
        <v>1</v>
      </c>
      <c r="B71" s="11">
        <f>B63</f>
        <v>4</v>
      </c>
      <c r="C71" s="52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4.4" x14ac:dyDescent="0.3">
      <c r="A72" s="20"/>
      <c r="B72" s="13"/>
      <c r="C72" s="50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.6" customHeight="1" x14ac:dyDescent="0.3">
      <c r="A73" s="20"/>
      <c r="B73" s="13"/>
      <c r="C73" s="50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customHeight="1" x14ac:dyDescent="0.3">
      <c r="A74" s="20"/>
      <c r="B74" s="13"/>
      <c r="C74" s="50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8" customHeight="1" x14ac:dyDescent="0.3">
      <c r="A75" s="20"/>
      <c r="B75" s="13"/>
      <c r="C75" s="50"/>
      <c r="D75" s="53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0"/>
      <c r="B76" s="13"/>
      <c r="C76" s="50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4.4" x14ac:dyDescent="0.3">
      <c r="A77" s="20"/>
      <c r="B77" s="13"/>
      <c r="C77" s="50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4.4" x14ac:dyDescent="0.3">
      <c r="A78" s="20"/>
      <c r="B78" s="13"/>
      <c r="C78" s="50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0"/>
      <c r="B79" s="13"/>
      <c r="C79" s="50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1"/>
      <c r="B80" s="15"/>
      <c r="C80" s="51"/>
      <c r="D80" s="16" t="s">
        <v>33</v>
      </c>
      <c r="E80" s="8"/>
      <c r="F80" s="17">
        <f>SUM(F71:F79)</f>
        <v>0</v>
      </c>
      <c r="G80" s="17">
        <f>SUM(G71:G79)</f>
        <v>0</v>
      </c>
      <c r="H80" s="17">
        <f>SUM(H71:H79)</f>
        <v>0</v>
      </c>
      <c r="I80" s="17">
        <f>SUM(I71:I79)</f>
        <v>0</v>
      </c>
      <c r="J80" s="17">
        <f>SUM(J71:J79)</f>
        <v>0</v>
      </c>
      <c r="K80" s="22"/>
      <c r="L80" s="17">
        <f>SUM(L71:L79)</f>
        <v>0</v>
      </c>
    </row>
    <row r="81" spans="1:12" ht="15.75" customHeight="1" thickBot="1" x14ac:dyDescent="0.3">
      <c r="A81" s="26">
        <f>A63</f>
        <v>1</v>
      </c>
      <c r="B81" s="27">
        <f>B63</f>
        <v>4</v>
      </c>
      <c r="C81" s="55" t="s">
        <v>4</v>
      </c>
      <c r="D81" s="56"/>
      <c r="E81" s="28"/>
      <c r="F81" s="29">
        <f>F70+F80</f>
        <v>584</v>
      </c>
      <c r="G81" s="29">
        <f>G70+G80</f>
        <v>19.099999999999998</v>
      </c>
      <c r="H81" s="29">
        <f>H70+H80</f>
        <v>20.100000000000001</v>
      </c>
      <c r="I81" s="29">
        <f>I70+I80</f>
        <v>84.4</v>
      </c>
      <c r="J81" s="29">
        <f>J70+J80</f>
        <v>611</v>
      </c>
      <c r="K81" s="29"/>
      <c r="L81" s="29">
        <f>L70+L80</f>
        <v>123.97000000000001</v>
      </c>
    </row>
    <row r="82" spans="1:12" ht="15.6" customHeight="1" x14ac:dyDescent="0.3">
      <c r="A82" s="18">
        <v>1</v>
      </c>
      <c r="B82" s="54">
        <v>5</v>
      </c>
      <c r="C82" s="49" t="s">
        <v>20</v>
      </c>
      <c r="D82" s="5" t="s">
        <v>21</v>
      </c>
      <c r="E82" s="36" t="s">
        <v>73</v>
      </c>
      <c r="F82" s="37">
        <v>120</v>
      </c>
      <c r="G82" s="37">
        <v>7.5</v>
      </c>
      <c r="H82" s="37">
        <v>11</v>
      </c>
      <c r="I82" s="37">
        <v>6.9</v>
      </c>
      <c r="J82" s="37">
        <v>180</v>
      </c>
      <c r="K82" s="38" t="s">
        <v>74</v>
      </c>
      <c r="L82" s="37">
        <v>98.88</v>
      </c>
    </row>
    <row r="83" spans="1:12" ht="14.4" x14ac:dyDescent="0.3">
      <c r="A83" s="20"/>
      <c r="B83" s="13"/>
      <c r="C83" s="50"/>
      <c r="D83" s="47" t="s">
        <v>21</v>
      </c>
      <c r="E83" s="39" t="s">
        <v>50</v>
      </c>
      <c r="F83" s="40">
        <v>180</v>
      </c>
      <c r="G83" s="40">
        <v>9.1</v>
      </c>
      <c r="H83" s="40">
        <v>8.1999999999999993</v>
      </c>
      <c r="I83" s="40">
        <v>40.1</v>
      </c>
      <c r="J83" s="40">
        <v>250</v>
      </c>
      <c r="K83" s="41" t="s">
        <v>51</v>
      </c>
      <c r="L83" s="40">
        <v>13.4</v>
      </c>
    </row>
    <row r="84" spans="1:12" ht="15" customHeight="1" x14ac:dyDescent="0.3">
      <c r="A84" s="20"/>
      <c r="B84" s="13"/>
      <c r="C84" s="50"/>
      <c r="D84" s="7" t="s">
        <v>22</v>
      </c>
      <c r="E84" s="39" t="s">
        <v>52</v>
      </c>
      <c r="F84" s="40">
        <v>200</v>
      </c>
      <c r="G84" s="40">
        <v>0.8</v>
      </c>
      <c r="H84" s="40">
        <v>0.2</v>
      </c>
      <c r="I84" s="40">
        <v>15</v>
      </c>
      <c r="J84" s="40">
        <v>60</v>
      </c>
      <c r="K84" s="41" t="s">
        <v>53</v>
      </c>
      <c r="L84" s="40">
        <v>8.5399999999999991</v>
      </c>
    </row>
    <row r="85" spans="1:12" ht="14.4" x14ac:dyDescent="0.3">
      <c r="A85" s="20"/>
      <c r="B85" s="13"/>
      <c r="C85" s="50"/>
      <c r="D85" s="7" t="s">
        <v>23</v>
      </c>
      <c r="E85" s="39" t="s">
        <v>44</v>
      </c>
      <c r="F85" s="40">
        <v>52</v>
      </c>
      <c r="G85" s="40">
        <v>3.2</v>
      </c>
      <c r="H85" s="40">
        <v>0.9</v>
      </c>
      <c r="I85" s="40">
        <v>22.8</v>
      </c>
      <c r="J85" s="40">
        <v>114</v>
      </c>
      <c r="K85" s="41" t="s">
        <v>45</v>
      </c>
      <c r="L85" s="40">
        <v>3.15</v>
      </c>
    </row>
    <row r="86" spans="1:12" ht="14.4" x14ac:dyDescent="0.3">
      <c r="A86" s="20"/>
      <c r="B86" s="13"/>
      <c r="C86" s="50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4.4" x14ac:dyDescent="0.3">
      <c r="A87" s="20"/>
      <c r="B87" s="13"/>
      <c r="C87" s="50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4.4" x14ac:dyDescent="0.3">
      <c r="A88" s="20"/>
      <c r="B88" s="13"/>
      <c r="C88" s="50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4.4" x14ac:dyDescent="0.3">
      <c r="A89" s="21"/>
      <c r="B89" s="15"/>
      <c r="C89" s="51"/>
      <c r="D89" s="16" t="s">
        <v>33</v>
      </c>
      <c r="E89" s="8"/>
      <c r="F89" s="17">
        <f>SUM(F82:F88)</f>
        <v>552</v>
      </c>
      <c r="G89" s="17">
        <f t="shared" ref="G89:J89" si="18">SUM(G82:G88)</f>
        <v>20.6</v>
      </c>
      <c r="H89" s="17">
        <f t="shared" si="18"/>
        <v>20.299999999999997</v>
      </c>
      <c r="I89" s="17">
        <f t="shared" si="18"/>
        <v>84.8</v>
      </c>
      <c r="J89" s="17">
        <f t="shared" si="18"/>
        <v>604</v>
      </c>
      <c r="K89" s="22"/>
      <c r="L89" s="17">
        <f t="shared" ref="L89" si="19">SUM(L82:L88)</f>
        <v>123.97</v>
      </c>
    </row>
    <row r="90" spans="1:12" ht="30" customHeight="1" x14ac:dyDescent="0.3">
      <c r="A90" s="23">
        <f>A82</f>
        <v>1</v>
      </c>
      <c r="B90" s="11">
        <f>B82</f>
        <v>5</v>
      </c>
      <c r="C90" s="52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29.4" customHeight="1" x14ac:dyDescent="0.3">
      <c r="A91" s="20"/>
      <c r="B91" s="13"/>
      <c r="C91" s="50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6.8" customHeight="1" x14ac:dyDescent="0.3">
      <c r="A92" s="20"/>
      <c r="B92" s="13"/>
      <c r="C92" s="50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customHeight="1" x14ac:dyDescent="0.3">
      <c r="A93" s="20"/>
      <c r="B93" s="13"/>
      <c r="C93" s="50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4.4" x14ac:dyDescent="0.3">
      <c r="A94" s="20"/>
      <c r="B94" s="13"/>
      <c r="C94" s="50"/>
      <c r="D94" s="53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4.4" x14ac:dyDescent="0.3">
      <c r="A95" s="20"/>
      <c r="B95" s="13"/>
      <c r="C95" s="50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4.4" x14ac:dyDescent="0.3">
      <c r="A96" s="20"/>
      <c r="B96" s="13"/>
      <c r="C96" s="50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0"/>
      <c r="B97" s="13"/>
      <c r="C97" s="50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0"/>
      <c r="B98" s="13"/>
      <c r="C98" s="50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1"/>
      <c r="B99" s="15"/>
      <c r="C99" s="51"/>
      <c r="D99" s="16" t="s">
        <v>33</v>
      </c>
      <c r="E99" s="8"/>
      <c r="F99" s="17">
        <f>SUM(F90:F98)</f>
        <v>0</v>
      </c>
      <c r="G99" s="17">
        <f>SUM(G90:G98)</f>
        <v>0</v>
      </c>
      <c r="H99" s="17">
        <f>SUM(H90:H98)</f>
        <v>0</v>
      </c>
      <c r="I99" s="17">
        <f>SUM(I90:I98)</f>
        <v>0</v>
      </c>
      <c r="J99" s="17">
        <f>SUM(J90:J98)</f>
        <v>0</v>
      </c>
      <c r="K99" s="22"/>
      <c r="L99" s="17">
        <f>SUM(L90:L98)</f>
        <v>0</v>
      </c>
    </row>
    <row r="100" spans="1:12" ht="15.75" customHeight="1" thickBot="1" x14ac:dyDescent="0.3">
      <c r="A100" s="26">
        <f>A82</f>
        <v>1</v>
      </c>
      <c r="B100" s="27">
        <f>B82</f>
        <v>5</v>
      </c>
      <c r="C100" s="55" t="s">
        <v>4</v>
      </c>
      <c r="D100" s="56"/>
      <c r="E100" s="28"/>
      <c r="F100" s="29">
        <f>F89+F99</f>
        <v>552</v>
      </c>
      <c r="G100" s="29">
        <f>G89+G99</f>
        <v>20.6</v>
      </c>
      <c r="H100" s="29">
        <f>H89+H99</f>
        <v>20.299999999999997</v>
      </c>
      <c r="I100" s="29">
        <f>I89+I99</f>
        <v>84.8</v>
      </c>
      <c r="J100" s="29">
        <f>J89+J99</f>
        <v>604</v>
      </c>
      <c r="K100" s="29"/>
      <c r="L100" s="29">
        <f>L89+L99</f>
        <v>123.97</v>
      </c>
    </row>
    <row r="101" spans="1:12" ht="16.8" customHeight="1" x14ac:dyDescent="0.3">
      <c r="A101" s="18">
        <v>2</v>
      </c>
      <c r="B101" s="19">
        <v>1</v>
      </c>
      <c r="C101" s="49" t="s">
        <v>20</v>
      </c>
      <c r="D101" s="5" t="s">
        <v>21</v>
      </c>
      <c r="E101" s="36" t="s">
        <v>78</v>
      </c>
      <c r="F101" s="37">
        <v>120</v>
      </c>
      <c r="G101" s="37">
        <v>10.4</v>
      </c>
      <c r="H101" s="37">
        <v>9.5</v>
      </c>
      <c r="I101" s="37">
        <v>14.3</v>
      </c>
      <c r="J101" s="37">
        <v>220</v>
      </c>
      <c r="K101" s="38" t="s">
        <v>79</v>
      </c>
      <c r="L101" s="37">
        <v>60.78</v>
      </c>
    </row>
    <row r="102" spans="1:12" ht="26.4" x14ac:dyDescent="0.3">
      <c r="A102" s="20"/>
      <c r="B102" s="13"/>
      <c r="C102" s="50"/>
      <c r="D102" s="47" t="s">
        <v>21</v>
      </c>
      <c r="E102" s="39" t="s">
        <v>80</v>
      </c>
      <c r="F102" s="40">
        <v>215</v>
      </c>
      <c r="G102" s="40">
        <v>5.8</v>
      </c>
      <c r="H102" s="40">
        <v>9.6</v>
      </c>
      <c r="I102" s="40">
        <v>28</v>
      </c>
      <c r="J102" s="40">
        <v>190</v>
      </c>
      <c r="K102" s="41" t="s">
        <v>57</v>
      </c>
      <c r="L102" s="40">
        <v>51.35</v>
      </c>
    </row>
    <row r="103" spans="1:12" ht="16.2" customHeight="1" x14ac:dyDescent="0.3">
      <c r="A103" s="20"/>
      <c r="B103" s="13"/>
      <c r="C103" s="50"/>
      <c r="D103" s="7" t="s">
        <v>22</v>
      </c>
      <c r="E103" s="39" t="s">
        <v>52</v>
      </c>
      <c r="F103" s="40">
        <v>200</v>
      </c>
      <c r="G103" s="40">
        <v>0.8</v>
      </c>
      <c r="H103" s="40">
        <v>0.2</v>
      </c>
      <c r="I103" s="40">
        <v>15</v>
      </c>
      <c r="J103" s="40">
        <v>60</v>
      </c>
      <c r="K103" s="41" t="s">
        <v>53</v>
      </c>
      <c r="L103" s="40">
        <v>8.5399999999999991</v>
      </c>
    </row>
    <row r="104" spans="1:12" ht="14.4" x14ac:dyDescent="0.3">
      <c r="A104" s="20"/>
      <c r="B104" s="13"/>
      <c r="C104" s="50"/>
      <c r="D104" s="7" t="s">
        <v>23</v>
      </c>
      <c r="E104" s="39" t="s">
        <v>44</v>
      </c>
      <c r="F104" s="40">
        <v>55</v>
      </c>
      <c r="G104" s="40">
        <v>3.4</v>
      </c>
      <c r="H104" s="40">
        <v>1</v>
      </c>
      <c r="I104" s="40">
        <v>24.2</v>
      </c>
      <c r="J104" s="40">
        <v>121</v>
      </c>
      <c r="K104" s="41" t="s">
        <v>45</v>
      </c>
      <c r="L104" s="40">
        <v>3.3</v>
      </c>
    </row>
    <row r="105" spans="1:12" ht="14.4" x14ac:dyDescent="0.3">
      <c r="A105" s="20"/>
      <c r="B105" s="13"/>
      <c r="C105" s="50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4.4" x14ac:dyDescent="0.3">
      <c r="A106" s="20"/>
      <c r="B106" s="13"/>
      <c r="C106" s="50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4.4" x14ac:dyDescent="0.3">
      <c r="A107" s="20"/>
      <c r="B107" s="13"/>
      <c r="C107" s="50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1"/>
      <c r="B108" s="15"/>
      <c r="C108" s="51"/>
      <c r="D108" s="16" t="s">
        <v>33</v>
      </c>
      <c r="E108" s="8"/>
      <c r="F108" s="17">
        <f>SUM(F101:F107)</f>
        <v>590</v>
      </c>
      <c r="G108" s="17">
        <f t="shared" ref="G108:J108" si="20">SUM(G101:G107)</f>
        <v>20.399999999999999</v>
      </c>
      <c r="H108" s="17">
        <f t="shared" si="20"/>
        <v>20.3</v>
      </c>
      <c r="I108" s="17">
        <f t="shared" si="20"/>
        <v>81.5</v>
      </c>
      <c r="J108" s="17">
        <f t="shared" si="20"/>
        <v>591</v>
      </c>
      <c r="K108" s="22"/>
      <c r="L108" s="17">
        <f t="shared" ref="L108" si="21">SUM(L101:L107)</f>
        <v>123.96999999999998</v>
      </c>
    </row>
    <row r="109" spans="1:12" ht="31.2" customHeight="1" x14ac:dyDescent="0.3">
      <c r="A109" s="23">
        <f>A101</f>
        <v>2</v>
      </c>
      <c r="B109" s="11">
        <f>B101</f>
        <v>1</v>
      </c>
      <c r="C109" s="52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29.4" customHeight="1" x14ac:dyDescent="0.3">
      <c r="A110" s="20"/>
      <c r="B110" s="13"/>
      <c r="C110" s="50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 x14ac:dyDescent="0.3">
      <c r="A111" s="20"/>
      <c r="B111" s="13"/>
      <c r="C111" s="50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 x14ac:dyDescent="0.3">
      <c r="A112" s="20"/>
      <c r="B112" s="13"/>
      <c r="C112" s="50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 x14ac:dyDescent="0.3">
      <c r="A113" s="20"/>
      <c r="B113" s="13"/>
      <c r="C113" s="50"/>
      <c r="D113" s="53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 x14ac:dyDescent="0.3">
      <c r="A114" s="20"/>
      <c r="B114" s="13"/>
      <c r="C114" s="50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 x14ac:dyDescent="0.3">
      <c r="A115" s="20"/>
      <c r="B115" s="13"/>
      <c r="C115" s="50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0"/>
      <c r="B116" s="13"/>
      <c r="C116" s="50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0"/>
      <c r="B117" s="13"/>
      <c r="C117" s="50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1"/>
      <c r="B118" s="15"/>
      <c r="C118" s="51"/>
      <c r="D118" s="16" t="s">
        <v>33</v>
      </c>
      <c r="E118" s="8"/>
      <c r="F118" s="17">
        <f>SUM(F109:F117)</f>
        <v>0</v>
      </c>
      <c r="G118" s="17">
        <f>SUM(G109:G117)</f>
        <v>0</v>
      </c>
      <c r="H118" s="17">
        <f>SUM(H109:H117)</f>
        <v>0</v>
      </c>
      <c r="I118" s="17">
        <f>SUM(I109:I117)</f>
        <v>0</v>
      </c>
      <c r="J118" s="17">
        <f>SUM(J109:J117)</f>
        <v>0</v>
      </c>
      <c r="K118" s="22"/>
      <c r="L118" s="17">
        <f>SUM(L109:L117)</f>
        <v>0</v>
      </c>
    </row>
    <row r="119" spans="1:12" ht="15" thickBot="1" x14ac:dyDescent="0.3">
      <c r="A119" s="26">
        <f>A101</f>
        <v>2</v>
      </c>
      <c r="B119" s="27">
        <f>B101</f>
        <v>1</v>
      </c>
      <c r="C119" s="55" t="s">
        <v>4</v>
      </c>
      <c r="D119" s="56"/>
      <c r="E119" s="28"/>
      <c r="F119" s="29">
        <f>F108+F118</f>
        <v>590</v>
      </c>
      <c r="G119" s="29">
        <f>G108+G118</f>
        <v>20.399999999999999</v>
      </c>
      <c r="H119" s="29">
        <f>H108+H118</f>
        <v>20.3</v>
      </c>
      <c r="I119" s="29">
        <f>I108+I118</f>
        <v>81.5</v>
      </c>
      <c r="J119" s="29">
        <f>J108+J118</f>
        <v>591</v>
      </c>
      <c r="K119" s="29"/>
      <c r="L119" s="29">
        <f>L108+L118</f>
        <v>123.96999999999998</v>
      </c>
    </row>
    <row r="120" spans="1:12" ht="15" customHeight="1" x14ac:dyDescent="0.3">
      <c r="A120" s="12">
        <v>2</v>
      </c>
      <c r="B120" s="13">
        <v>2</v>
      </c>
      <c r="C120" s="49" t="s">
        <v>20</v>
      </c>
      <c r="D120" s="48" t="s">
        <v>21</v>
      </c>
      <c r="E120" s="36" t="s">
        <v>81</v>
      </c>
      <c r="F120" s="37">
        <v>120</v>
      </c>
      <c r="G120" s="37">
        <v>10.3</v>
      </c>
      <c r="H120" s="37">
        <v>12</v>
      </c>
      <c r="I120" s="37">
        <v>4.3</v>
      </c>
      <c r="J120" s="37">
        <v>151</v>
      </c>
      <c r="K120" s="38" t="s">
        <v>84</v>
      </c>
      <c r="L120" s="37">
        <v>106.2</v>
      </c>
    </row>
    <row r="121" spans="1:12" ht="15" customHeight="1" x14ac:dyDescent="0.3">
      <c r="A121" s="12"/>
      <c r="B121" s="13"/>
      <c r="C121" s="50"/>
      <c r="D121" s="47" t="s">
        <v>21</v>
      </c>
      <c r="E121" s="39" t="s">
        <v>58</v>
      </c>
      <c r="F121" s="40">
        <v>180</v>
      </c>
      <c r="G121" s="40">
        <v>6.3</v>
      </c>
      <c r="H121" s="40">
        <v>7.4</v>
      </c>
      <c r="I121" s="40">
        <v>42.3</v>
      </c>
      <c r="J121" s="40">
        <v>264</v>
      </c>
      <c r="K121" s="41" t="s">
        <v>59</v>
      </c>
      <c r="L121" s="40">
        <v>11.73</v>
      </c>
    </row>
    <row r="122" spans="1:12" ht="14.4" x14ac:dyDescent="0.3">
      <c r="A122" s="12"/>
      <c r="B122" s="13"/>
      <c r="C122" s="50"/>
      <c r="D122" s="7" t="s">
        <v>22</v>
      </c>
      <c r="E122" s="39" t="s">
        <v>46</v>
      </c>
      <c r="F122" s="40">
        <v>200</v>
      </c>
      <c r="G122" s="40">
        <v>0.2</v>
      </c>
      <c r="H122" s="40">
        <v>0</v>
      </c>
      <c r="I122" s="40">
        <v>15</v>
      </c>
      <c r="J122" s="40">
        <v>58</v>
      </c>
      <c r="K122" s="41" t="s">
        <v>47</v>
      </c>
      <c r="L122" s="40">
        <v>2.97</v>
      </c>
    </row>
    <row r="123" spans="1:12" ht="14.4" x14ac:dyDescent="0.3">
      <c r="A123" s="12"/>
      <c r="B123" s="13"/>
      <c r="C123" s="50"/>
      <c r="D123" s="7" t="s">
        <v>23</v>
      </c>
      <c r="E123" s="39" t="s">
        <v>44</v>
      </c>
      <c r="F123" s="40">
        <v>51</v>
      </c>
      <c r="G123" s="40">
        <v>3.1</v>
      </c>
      <c r="H123" s="40">
        <v>0.9</v>
      </c>
      <c r="I123" s="40">
        <v>22.4</v>
      </c>
      <c r="J123" s="40">
        <v>112</v>
      </c>
      <c r="K123" s="41" t="s">
        <v>45</v>
      </c>
      <c r="L123" s="40">
        <v>3.07</v>
      </c>
    </row>
    <row r="124" spans="1:12" ht="14.4" x14ac:dyDescent="0.3">
      <c r="A124" s="12"/>
      <c r="B124" s="13"/>
      <c r="C124" s="50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3">
      <c r="A125" s="12"/>
      <c r="B125" s="13"/>
      <c r="C125" s="50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4.4" x14ac:dyDescent="0.3">
      <c r="A126" s="12"/>
      <c r="B126" s="13"/>
      <c r="C126" s="50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4.4" x14ac:dyDescent="0.3">
      <c r="A127" s="14"/>
      <c r="B127" s="15"/>
      <c r="C127" s="51"/>
      <c r="D127" s="16" t="s">
        <v>33</v>
      </c>
      <c r="E127" s="8"/>
      <c r="F127" s="17">
        <f>SUM(F120:F126)</f>
        <v>551</v>
      </c>
      <c r="G127" s="17">
        <f>SUM(G120:G126)</f>
        <v>19.900000000000002</v>
      </c>
      <c r="H127" s="17">
        <f>SUM(H120:H126)</f>
        <v>20.299999999999997</v>
      </c>
      <c r="I127" s="17">
        <f>SUM(I120:I126)</f>
        <v>84</v>
      </c>
      <c r="J127" s="17">
        <f>SUM(J120:J126)</f>
        <v>585</v>
      </c>
      <c r="K127" s="22"/>
      <c r="L127" s="17">
        <f>SUM(L120:L126)</f>
        <v>123.97</v>
      </c>
    </row>
    <row r="128" spans="1:12" ht="28.8" customHeight="1" x14ac:dyDescent="0.3">
      <c r="A128" s="11">
        <f>A120</f>
        <v>2</v>
      </c>
      <c r="B128" s="11">
        <f>B120</f>
        <v>2</v>
      </c>
      <c r="C128" s="52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30" customHeight="1" x14ac:dyDescent="0.3">
      <c r="A129" s="12"/>
      <c r="B129" s="13"/>
      <c r="C129" s="50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customHeight="1" x14ac:dyDescent="0.3">
      <c r="A130" s="12"/>
      <c r="B130" s="13"/>
      <c r="C130" s="50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customHeight="1" x14ac:dyDescent="0.3">
      <c r="A131" s="12"/>
      <c r="B131" s="13"/>
      <c r="C131" s="50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4.4" x14ac:dyDescent="0.3">
      <c r="A132" s="12"/>
      <c r="B132" s="13"/>
      <c r="C132" s="50"/>
      <c r="D132" s="53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4.4" x14ac:dyDescent="0.3">
      <c r="A133" s="12"/>
      <c r="B133" s="13"/>
      <c r="C133" s="50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4.4" x14ac:dyDescent="0.3">
      <c r="A134" s="12"/>
      <c r="B134" s="13"/>
      <c r="C134" s="50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12"/>
      <c r="B135" s="13"/>
      <c r="C135" s="50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2"/>
      <c r="B136" s="13"/>
      <c r="C136" s="50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4"/>
      <c r="B137" s="15"/>
      <c r="C137" s="51"/>
      <c r="D137" s="16" t="s">
        <v>33</v>
      </c>
      <c r="E137" s="8"/>
      <c r="F137" s="17">
        <f>SUM(F128:F136)</f>
        <v>0</v>
      </c>
      <c r="G137" s="17">
        <f>SUM(G128:G136)</f>
        <v>0</v>
      </c>
      <c r="H137" s="17">
        <f>SUM(H128:H136)</f>
        <v>0</v>
      </c>
      <c r="I137" s="17">
        <f>SUM(I128:I136)</f>
        <v>0</v>
      </c>
      <c r="J137" s="17">
        <f>SUM(J128:J136)</f>
        <v>0</v>
      </c>
      <c r="K137" s="22"/>
      <c r="L137" s="17">
        <f>SUM(L128:L136)</f>
        <v>0</v>
      </c>
    </row>
    <row r="138" spans="1:12" ht="15" thickBot="1" x14ac:dyDescent="0.3">
      <c r="A138" s="30">
        <f>A120</f>
        <v>2</v>
      </c>
      <c r="B138" s="30">
        <f>B120</f>
        <v>2</v>
      </c>
      <c r="C138" s="55" t="s">
        <v>4</v>
      </c>
      <c r="D138" s="56"/>
      <c r="E138" s="28"/>
      <c r="F138" s="29">
        <f>F127+F137</f>
        <v>551</v>
      </c>
      <c r="G138" s="29">
        <f>G127+G137</f>
        <v>19.900000000000002</v>
      </c>
      <c r="H138" s="29">
        <f>H127+H137</f>
        <v>20.299999999999997</v>
      </c>
      <c r="I138" s="29">
        <f>I127+I137</f>
        <v>84</v>
      </c>
      <c r="J138" s="29">
        <f>J127+J137</f>
        <v>585</v>
      </c>
      <c r="K138" s="29"/>
      <c r="L138" s="29">
        <f>L127+L137</f>
        <v>123.97</v>
      </c>
    </row>
    <row r="139" spans="1:12" ht="14.4" customHeight="1" x14ac:dyDescent="0.3">
      <c r="A139" s="18">
        <v>2</v>
      </c>
      <c r="B139" s="54">
        <v>3</v>
      </c>
      <c r="C139" s="49" t="s">
        <v>20</v>
      </c>
      <c r="D139" s="5" t="s">
        <v>21</v>
      </c>
      <c r="E139" s="36" t="s">
        <v>71</v>
      </c>
      <c r="F139" s="37">
        <v>200</v>
      </c>
      <c r="G139" s="37">
        <v>12.6</v>
      </c>
      <c r="H139" s="37">
        <v>12.2</v>
      </c>
      <c r="I139" s="37">
        <v>30.2</v>
      </c>
      <c r="J139" s="37">
        <v>264</v>
      </c>
      <c r="K139" s="38" t="s">
        <v>72</v>
      </c>
      <c r="L139" s="37">
        <v>100.05</v>
      </c>
    </row>
    <row r="140" spans="1:12" ht="15" customHeight="1" x14ac:dyDescent="0.3">
      <c r="A140" s="20"/>
      <c r="B140" s="13"/>
      <c r="C140" s="50"/>
      <c r="D140" s="47" t="s">
        <v>22</v>
      </c>
      <c r="E140" s="39" t="s">
        <v>42</v>
      </c>
      <c r="F140" s="40">
        <v>207</v>
      </c>
      <c r="G140" s="40">
        <v>0.3</v>
      </c>
      <c r="H140" s="40">
        <v>0</v>
      </c>
      <c r="I140" s="40">
        <v>15.2</v>
      </c>
      <c r="J140" s="40">
        <v>60</v>
      </c>
      <c r="K140" s="41" t="s">
        <v>43</v>
      </c>
      <c r="L140" s="40">
        <v>6.65</v>
      </c>
    </row>
    <row r="141" spans="1:12" ht="14.4" x14ac:dyDescent="0.3">
      <c r="A141" s="20"/>
      <c r="B141" s="13"/>
      <c r="C141" s="50"/>
      <c r="D141" s="7" t="s">
        <v>26</v>
      </c>
      <c r="E141" s="39" t="s">
        <v>48</v>
      </c>
      <c r="F141" s="40">
        <v>100</v>
      </c>
      <c r="G141" s="40">
        <v>2.2999999999999998</v>
      </c>
      <c r="H141" s="40">
        <v>7.4</v>
      </c>
      <c r="I141" s="40">
        <v>13.1</v>
      </c>
      <c r="J141" s="40">
        <v>129</v>
      </c>
      <c r="K141" s="41" t="s">
        <v>49</v>
      </c>
      <c r="L141" s="40">
        <v>14.09</v>
      </c>
    </row>
    <row r="142" spans="1:12" ht="14.4" x14ac:dyDescent="0.3">
      <c r="A142" s="20"/>
      <c r="B142" s="13"/>
      <c r="C142" s="50"/>
      <c r="D142" s="7" t="s">
        <v>23</v>
      </c>
      <c r="E142" s="39" t="s">
        <v>44</v>
      </c>
      <c r="F142" s="40">
        <v>53</v>
      </c>
      <c r="G142" s="40">
        <v>3.2</v>
      </c>
      <c r="H142" s="40">
        <v>0.9</v>
      </c>
      <c r="I142" s="40">
        <v>23.3</v>
      </c>
      <c r="J142" s="40">
        <v>117</v>
      </c>
      <c r="K142" s="41" t="s">
        <v>45</v>
      </c>
      <c r="L142" s="40">
        <v>3.18</v>
      </c>
    </row>
    <row r="143" spans="1:12" ht="14.4" x14ac:dyDescent="0.3">
      <c r="A143" s="20"/>
      <c r="B143" s="13"/>
      <c r="C143" s="50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4.4" x14ac:dyDescent="0.3">
      <c r="A144" s="20"/>
      <c r="B144" s="13"/>
      <c r="C144" s="50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3">
      <c r="A145" s="20"/>
      <c r="B145" s="13"/>
      <c r="C145" s="50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4.4" x14ac:dyDescent="0.3">
      <c r="A146" s="21"/>
      <c r="B146" s="15"/>
      <c r="C146" s="51"/>
      <c r="D146" s="16" t="s">
        <v>33</v>
      </c>
      <c r="E146" s="8"/>
      <c r="F146" s="17">
        <f>SUM(F139:F145)</f>
        <v>560</v>
      </c>
      <c r="G146" s="17">
        <f t="shared" ref="G146:J146" si="22">SUM(G139:G145)</f>
        <v>18.399999999999999</v>
      </c>
      <c r="H146" s="17">
        <f t="shared" si="22"/>
        <v>20.5</v>
      </c>
      <c r="I146" s="17">
        <f t="shared" si="22"/>
        <v>81.8</v>
      </c>
      <c r="J146" s="17">
        <f t="shared" si="22"/>
        <v>570</v>
      </c>
      <c r="K146" s="22"/>
      <c r="L146" s="17">
        <f t="shared" ref="L146" si="23">SUM(L139:L145)</f>
        <v>123.97000000000001</v>
      </c>
    </row>
    <row r="147" spans="1:12" ht="30" customHeight="1" x14ac:dyDescent="0.3">
      <c r="A147" s="23">
        <f>A139</f>
        <v>2</v>
      </c>
      <c r="B147" s="11">
        <f>B139</f>
        <v>3</v>
      </c>
      <c r="C147" s="52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30" customHeight="1" x14ac:dyDescent="0.3">
      <c r="A148" s="20"/>
      <c r="B148" s="13"/>
      <c r="C148" s="50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6.8" customHeight="1" x14ac:dyDescent="0.3">
      <c r="A149" s="20"/>
      <c r="B149" s="13"/>
      <c r="C149" s="50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customHeight="1" x14ac:dyDescent="0.3">
      <c r="A150" s="20"/>
      <c r="B150" s="13"/>
      <c r="C150" s="50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4.4" x14ac:dyDescent="0.3">
      <c r="A151" s="20"/>
      <c r="B151" s="13"/>
      <c r="C151" s="50"/>
      <c r="D151" s="53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4.4" x14ac:dyDescent="0.3">
      <c r="A152" s="20"/>
      <c r="B152" s="13"/>
      <c r="C152" s="50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4.4" x14ac:dyDescent="0.3">
      <c r="A153" s="20"/>
      <c r="B153" s="13"/>
      <c r="C153" s="50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 x14ac:dyDescent="0.3">
      <c r="A154" s="20"/>
      <c r="B154" s="13"/>
      <c r="C154" s="50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0"/>
      <c r="B155" s="13"/>
      <c r="C155" s="50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1"/>
      <c r="B156" s="15"/>
      <c r="C156" s="51"/>
      <c r="D156" s="16" t="s">
        <v>33</v>
      </c>
      <c r="E156" s="8"/>
      <c r="F156" s="17">
        <f>SUM(F147:F155)</f>
        <v>0</v>
      </c>
      <c r="G156" s="17">
        <f>SUM(G147:G155)</f>
        <v>0</v>
      </c>
      <c r="H156" s="17">
        <f>SUM(H147:H155)</f>
        <v>0</v>
      </c>
      <c r="I156" s="17">
        <f>SUM(I147:I155)</f>
        <v>0</v>
      </c>
      <c r="J156" s="17">
        <f>SUM(J147:J155)</f>
        <v>0</v>
      </c>
      <c r="K156" s="22"/>
      <c r="L156" s="17">
        <f>SUM(L147:L155)</f>
        <v>0</v>
      </c>
    </row>
    <row r="157" spans="1:12" ht="15" thickBot="1" x14ac:dyDescent="0.3">
      <c r="A157" s="26">
        <f>A139</f>
        <v>2</v>
      </c>
      <c r="B157" s="27">
        <f>B139</f>
        <v>3</v>
      </c>
      <c r="C157" s="55" t="s">
        <v>4</v>
      </c>
      <c r="D157" s="56"/>
      <c r="E157" s="28"/>
      <c r="F157" s="29">
        <f>F146+F156</f>
        <v>560</v>
      </c>
      <c r="G157" s="29">
        <f>G146+G156</f>
        <v>18.399999999999999</v>
      </c>
      <c r="H157" s="29">
        <f>H146+H156</f>
        <v>20.5</v>
      </c>
      <c r="I157" s="29">
        <f>I146+I156</f>
        <v>81.8</v>
      </c>
      <c r="J157" s="29">
        <f>J146+J156</f>
        <v>570</v>
      </c>
      <c r="K157" s="29"/>
      <c r="L157" s="29">
        <f>L146+L156</f>
        <v>123.97000000000001</v>
      </c>
    </row>
    <row r="158" spans="1:12" ht="31.2" customHeight="1" x14ac:dyDescent="0.3">
      <c r="A158" s="18">
        <v>2</v>
      </c>
      <c r="B158" s="19">
        <v>4</v>
      </c>
      <c r="C158" s="49" t="s">
        <v>20</v>
      </c>
      <c r="D158" s="9" t="s">
        <v>21</v>
      </c>
      <c r="E158" s="36" t="s">
        <v>83</v>
      </c>
      <c r="F158" s="37">
        <v>120</v>
      </c>
      <c r="G158" s="37">
        <v>7.3</v>
      </c>
      <c r="H158" s="37">
        <v>8.1</v>
      </c>
      <c r="I158" s="37">
        <v>3.1</v>
      </c>
      <c r="J158" s="37">
        <v>101</v>
      </c>
      <c r="K158" s="38" t="s">
        <v>86</v>
      </c>
      <c r="L158" s="37">
        <v>80.78</v>
      </c>
    </row>
    <row r="159" spans="1:12" ht="14.4" x14ac:dyDescent="0.3">
      <c r="A159" s="20"/>
      <c r="B159" s="13"/>
      <c r="C159" s="50"/>
      <c r="D159" s="7" t="s">
        <v>21</v>
      </c>
      <c r="E159" s="39" t="s">
        <v>55</v>
      </c>
      <c r="F159" s="40">
        <v>180</v>
      </c>
      <c r="G159" s="40">
        <v>6.3</v>
      </c>
      <c r="H159" s="40">
        <v>8.4</v>
      </c>
      <c r="I159" s="40">
        <v>36</v>
      </c>
      <c r="J159" s="40">
        <v>291</v>
      </c>
      <c r="K159" s="41" t="s">
        <v>56</v>
      </c>
      <c r="L159" s="40">
        <v>11.8</v>
      </c>
    </row>
    <row r="160" spans="1:12" ht="15" customHeight="1" x14ac:dyDescent="0.3">
      <c r="A160" s="20"/>
      <c r="B160" s="13"/>
      <c r="C160" s="50"/>
      <c r="D160" s="47" t="s">
        <v>22</v>
      </c>
      <c r="E160" s="39" t="s">
        <v>46</v>
      </c>
      <c r="F160" s="40">
        <v>200</v>
      </c>
      <c r="G160" s="40">
        <v>0.2</v>
      </c>
      <c r="H160" s="40">
        <v>0</v>
      </c>
      <c r="I160" s="40">
        <v>15</v>
      </c>
      <c r="J160" s="40">
        <v>58</v>
      </c>
      <c r="K160" s="41" t="s">
        <v>47</v>
      </c>
      <c r="L160" s="40">
        <v>2.97</v>
      </c>
    </row>
    <row r="161" spans="1:12" ht="26.4" x14ac:dyDescent="0.3">
      <c r="A161" s="20"/>
      <c r="B161" s="13"/>
      <c r="C161" s="50"/>
      <c r="D161" s="53" t="s">
        <v>23</v>
      </c>
      <c r="E161" s="39" t="s">
        <v>64</v>
      </c>
      <c r="F161" s="40">
        <v>72</v>
      </c>
      <c r="G161" s="40">
        <v>5.9</v>
      </c>
      <c r="H161" s="40">
        <v>4.2</v>
      </c>
      <c r="I161" s="40">
        <v>22.8</v>
      </c>
      <c r="J161" s="40">
        <v>155</v>
      </c>
      <c r="K161" s="41" t="s">
        <v>67</v>
      </c>
      <c r="L161" s="40">
        <v>28.42</v>
      </c>
    </row>
    <row r="162" spans="1:12" ht="14.4" x14ac:dyDescent="0.3">
      <c r="A162" s="20"/>
      <c r="B162" s="13"/>
      <c r="C162" s="50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4.4" x14ac:dyDescent="0.3">
      <c r="A163" s="20"/>
      <c r="B163" s="13"/>
      <c r="C163" s="50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4.4" x14ac:dyDescent="0.3">
      <c r="A164" s="20"/>
      <c r="B164" s="13"/>
      <c r="C164" s="50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1"/>
      <c r="B165" s="15"/>
      <c r="C165" s="51"/>
      <c r="D165" s="16" t="s">
        <v>33</v>
      </c>
      <c r="E165" s="8"/>
      <c r="F165" s="17">
        <f>SUM(F158:F164)</f>
        <v>572</v>
      </c>
      <c r="G165" s="17">
        <f t="shared" ref="G165:J165" si="24">SUM(G158:G164)</f>
        <v>19.7</v>
      </c>
      <c r="H165" s="17">
        <f t="shared" si="24"/>
        <v>20.7</v>
      </c>
      <c r="I165" s="17">
        <f t="shared" si="24"/>
        <v>76.900000000000006</v>
      </c>
      <c r="J165" s="17">
        <f t="shared" si="24"/>
        <v>605</v>
      </c>
      <c r="K165" s="22"/>
      <c r="L165" s="17">
        <f t="shared" ref="L165" si="25">SUM(L158:L164)</f>
        <v>123.97</v>
      </c>
    </row>
    <row r="166" spans="1:12" ht="30.6" customHeight="1" x14ac:dyDescent="0.3">
      <c r="A166" s="23">
        <f>A158</f>
        <v>2</v>
      </c>
      <c r="B166" s="11">
        <f>B158</f>
        <v>4</v>
      </c>
      <c r="C166" s="52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30" customHeight="1" x14ac:dyDescent="0.3">
      <c r="A167" s="20"/>
      <c r="B167" s="13"/>
      <c r="C167" s="50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customHeight="1" x14ac:dyDescent="0.3">
      <c r="A168" s="20"/>
      <c r="B168" s="13"/>
      <c r="C168" s="50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customHeight="1" x14ac:dyDescent="0.3">
      <c r="A169" s="20"/>
      <c r="B169" s="13"/>
      <c r="C169" s="50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 x14ac:dyDescent="0.3">
      <c r="A170" s="20"/>
      <c r="B170" s="13"/>
      <c r="C170" s="50"/>
      <c r="D170" s="53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4.4" x14ac:dyDescent="0.3">
      <c r="A171" s="20"/>
      <c r="B171" s="13"/>
      <c r="C171" s="50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4.4" x14ac:dyDescent="0.3">
      <c r="A172" s="20"/>
      <c r="B172" s="13"/>
      <c r="C172" s="50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20"/>
      <c r="B173" s="13"/>
      <c r="C173" s="50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0"/>
      <c r="B174" s="13"/>
      <c r="C174" s="50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1"/>
      <c r="B175" s="15"/>
      <c r="C175" s="51"/>
      <c r="D175" s="16" t="s">
        <v>33</v>
      </c>
      <c r="E175" s="8"/>
      <c r="F175" s="17">
        <f>SUM(F166:F174)</f>
        <v>0</v>
      </c>
      <c r="G175" s="17">
        <f>SUM(G166:G174)</f>
        <v>0</v>
      </c>
      <c r="H175" s="17">
        <f>SUM(H166:H174)</f>
        <v>0</v>
      </c>
      <c r="I175" s="17">
        <f>SUM(I166:I174)</f>
        <v>0</v>
      </c>
      <c r="J175" s="17">
        <f>SUM(J166:J174)</f>
        <v>0</v>
      </c>
      <c r="K175" s="22"/>
      <c r="L175" s="17">
        <f>SUM(L166:L174)</f>
        <v>0</v>
      </c>
    </row>
    <row r="176" spans="1:12" ht="15" thickBot="1" x14ac:dyDescent="0.3">
      <c r="A176" s="26">
        <f>A158</f>
        <v>2</v>
      </c>
      <c r="B176" s="27">
        <f>B158</f>
        <v>4</v>
      </c>
      <c r="C176" s="55" t="s">
        <v>4</v>
      </c>
      <c r="D176" s="56"/>
      <c r="E176" s="28"/>
      <c r="F176" s="29">
        <f>F165+F175</f>
        <v>572</v>
      </c>
      <c r="G176" s="29">
        <f>G165+G175</f>
        <v>19.7</v>
      </c>
      <c r="H176" s="29">
        <f>H165+H175</f>
        <v>20.7</v>
      </c>
      <c r="I176" s="29">
        <f>I165+I175</f>
        <v>76.900000000000006</v>
      </c>
      <c r="J176" s="29">
        <f>J165+J175</f>
        <v>605</v>
      </c>
      <c r="K176" s="29"/>
      <c r="L176" s="29">
        <f>L165+L175</f>
        <v>123.97</v>
      </c>
    </row>
    <row r="177" spans="1:12" ht="16.8" customHeight="1" x14ac:dyDescent="0.3">
      <c r="A177" s="18">
        <v>2</v>
      </c>
      <c r="B177" s="19">
        <v>5</v>
      </c>
      <c r="C177" s="49" t="s">
        <v>20</v>
      </c>
      <c r="D177" s="5" t="s">
        <v>21</v>
      </c>
      <c r="E177" s="36" t="s">
        <v>88</v>
      </c>
      <c r="F177" s="37">
        <v>120</v>
      </c>
      <c r="G177" s="37">
        <v>12.4</v>
      </c>
      <c r="H177" s="37">
        <v>13.4</v>
      </c>
      <c r="I177" s="37">
        <v>19.5</v>
      </c>
      <c r="J177" s="37">
        <v>253</v>
      </c>
      <c r="K177" s="38" t="s">
        <v>87</v>
      </c>
      <c r="L177" s="37">
        <v>84.3</v>
      </c>
    </row>
    <row r="178" spans="1:12" ht="14.4" x14ac:dyDescent="0.3">
      <c r="A178" s="20"/>
      <c r="B178" s="13"/>
      <c r="C178" s="50"/>
      <c r="D178" s="47" t="s">
        <v>21</v>
      </c>
      <c r="E178" s="39" t="s">
        <v>65</v>
      </c>
      <c r="F178" s="40">
        <v>180</v>
      </c>
      <c r="G178" s="40">
        <v>3.7</v>
      </c>
      <c r="H178" s="40">
        <v>5.7</v>
      </c>
      <c r="I178" s="40">
        <v>16.899999999999999</v>
      </c>
      <c r="J178" s="40">
        <v>135</v>
      </c>
      <c r="K178" s="41" t="s">
        <v>66</v>
      </c>
      <c r="L178" s="40">
        <v>24.57</v>
      </c>
    </row>
    <row r="179" spans="1:12" ht="14.4" customHeight="1" x14ac:dyDescent="0.3">
      <c r="A179" s="20"/>
      <c r="B179" s="13"/>
      <c r="C179" s="50"/>
      <c r="D179" s="47" t="s">
        <v>22</v>
      </c>
      <c r="E179" s="39" t="s">
        <v>76</v>
      </c>
      <c r="F179" s="40">
        <v>200</v>
      </c>
      <c r="G179" s="40">
        <v>0.4</v>
      </c>
      <c r="H179" s="40">
        <v>0</v>
      </c>
      <c r="I179" s="40">
        <v>20.8</v>
      </c>
      <c r="J179" s="40">
        <v>76</v>
      </c>
      <c r="K179" s="41" t="s">
        <v>77</v>
      </c>
      <c r="L179" s="40">
        <v>12.04</v>
      </c>
    </row>
    <row r="180" spans="1:12" ht="14.4" x14ac:dyDescent="0.3">
      <c r="A180" s="20"/>
      <c r="B180" s="13"/>
      <c r="C180" s="50"/>
      <c r="D180" s="7" t="s">
        <v>23</v>
      </c>
      <c r="E180" s="39" t="s">
        <v>44</v>
      </c>
      <c r="F180" s="40">
        <v>51</v>
      </c>
      <c r="G180" s="40">
        <v>3.1</v>
      </c>
      <c r="H180" s="40">
        <v>0.9</v>
      </c>
      <c r="I180" s="40">
        <v>22.4</v>
      </c>
      <c r="J180" s="40">
        <v>112</v>
      </c>
      <c r="K180" s="41" t="s">
        <v>45</v>
      </c>
      <c r="L180" s="40">
        <v>3.06</v>
      </c>
    </row>
    <row r="181" spans="1:12" ht="14.4" x14ac:dyDescent="0.3">
      <c r="A181" s="20"/>
      <c r="B181" s="13"/>
      <c r="C181" s="50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4.4" x14ac:dyDescent="0.3">
      <c r="A182" s="20"/>
      <c r="B182" s="13"/>
      <c r="C182" s="50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4.4" x14ac:dyDescent="0.3">
      <c r="A183" s="20"/>
      <c r="B183" s="13"/>
      <c r="C183" s="50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3">
      <c r="A184" s="21"/>
      <c r="B184" s="15"/>
      <c r="C184" s="51"/>
      <c r="D184" s="16" t="s">
        <v>33</v>
      </c>
      <c r="E184" s="8"/>
      <c r="F184" s="17">
        <f>SUM(F177:F183)</f>
        <v>551</v>
      </c>
      <c r="G184" s="17">
        <f t="shared" ref="G184:J184" si="26">SUM(G177:G183)</f>
        <v>19.600000000000001</v>
      </c>
      <c r="H184" s="17">
        <f t="shared" si="26"/>
        <v>20</v>
      </c>
      <c r="I184" s="17">
        <f t="shared" si="26"/>
        <v>79.599999999999994</v>
      </c>
      <c r="J184" s="17">
        <f t="shared" si="26"/>
        <v>576</v>
      </c>
      <c r="K184" s="22"/>
      <c r="L184" s="17">
        <f t="shared" ref="L184" si="27">SUM(L177:L183)</f>
        <v>123.97</v>
      </c>
    </row>
    <row r="185" spans="1:12" ht="28.2" customHeight="1" x14ac:dyDescent="0.3">
      <c r="A185" s="23">
        <f>A177</f>
        <v>2</v>
      </c>
      <c r="B185" s="11">
        <f>B177</f>
        <v>5</v>
      </c>
      <c r="C185" s="52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30" customHeight="1" x14ac:dyDescent="0.3">
      <c r="A186" s="20"/>
      <c r="B186" s="13"/>
      <c r="C186" s="50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4.4" x14ac:dyDescent="0.3">
      <c r="A187" s="20"/>
      <c r="B187" s="13"/>
      <c r="C187" s="50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4.4" x14ac:dyDescent="0.3">
      <c r="A188" s="20"/>
      <c r="B188" s="13"/>
      <c r="C188" s="50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20"/>
      <c r="B189" s="13"/>
      <c r="C189" s="50"/>
      <c r="D189" s="53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4.4" x14ac:dyDescent="0.3">
      <c r="A190" s="20"/>
      <c r="B190" s="13"/>
      <c r="C190" s="50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 x14ac:dyDescent="0.3">
      <c r="A191" s="20"/>
      <c r="B191" s="13"/>
      <c r="C191" s="50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0"/>
      <c r="B192" s="13"/>
      <c r="C192" s="50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0"/>
      <c r="B193" s="13"/>
      <c r="C193" s="50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1"/>
      <c r="B194" s="15"/>
      <c r="C194" s="51"/>
      <c r="D194" s="16" t="s">
        <v>33</v>
      </c>
      <c r="E194" s="8"/>
      <c r="F194" s="17">
        <f>SUM(F185:F193)</f>
        <v>0</v>
      </c>
      <c r="G194" s="17">
        <f>SUM(G185:G193)</f>
        <v>0</v>
      </c>
      <c r="H194" s="17">
        <f>SUM(H185:H193)</f>
        <v>0</v>
      </c>
      <c r="I194" s="17">
        <f>SUM(I185:I193)</f>
        <v>0</v>
      </c>
      <c r="J194" s="17">
        <f>SUM(J185:J193)</f>
        <v>0</v>
      </c>
      <c r="K194" s="22"/>
      <c r="L194" s="17">
        <f>SUM(L185:L193)</f>
        <v>0</v>
      </c>
    </row>
    <row r="195" spans="1:12" ht="15" thickBot="1" x14ac:dyDescent="0.3">
      <c r="A195" s="26">
        <f>A177</f>
        <v>2</v>
      </c>
      <c r="B195" s="27">
        <f>B177</f>
        <v>5</v>
      </c>
      <c r="C195" s="55" t="s">
        <v>4</v>
      </c>
      <c r="D195" s="56"/>
      <c r="E195" s="28"/>
      <c r="F195" s="29">
        <f>F184+F194</f>
        <v>551</v>
      </c>
      <c r="G195" s="29">
        <f>G184+G194</f>
        <v>19.600000000000001</v>
      </c>
      <c r="H195" s="29">
        <f>H184+H194</f>
        <v>20</v>
      </c>
      <c r="I195" s="29">
        <f>I184+I194</f>
        <v>79.599999999999994</v>
      </c>
      <c r="J195" s="29">
        <f>J184+J194</f>
        <v>576</v>
      </c>
      <c r="K195" s="29"/>
      <c r="L195" s="29">
        <f>L184+L194</f>
        <v>123.97</v>
      </c>
    </row>
    <row r="196" spans="1:12" ht="13.8" thickBot="1" x14ac:dyDescent="0.3">
      <c r="A196" s="24"/>
      <c r="B196" s="25"/>
      <c r="C196" s="57" t="s">
        <v>5</v>
      </c>
      <c r="D196" s="57"/>
      <c r="E196" s="57"/>
      <c r="F196" s="31">
        <f>(F24+F43+F62+F81+F100+F119+F138+F157+F176+F195)/(IF(F24=0,0,1)+IF(F43=0,0,1)+IF(F62=0,0,1)+IF(F81=0,0,1)+IF(F100=0,0,1)+IF(F119=0,0,1)+IF(F138=0,0,1)+IF(F157=0,0,1)+IF(F176=0,0,1)+IF(F195=0,0,1))</f>
        <v>565.9</v>
      </c>
      <c r="G196" s="31">
        <f>(G24+G43+G62+G81+G100+G119+G138+G157+G176+G195)/(IF(G24=0,0,1)+IF(G43=0,0,1)+IF(G62=0,0,1)+IF(G81=0,0,1)+IF(G100=0,0,1)+IF(G119=0,0,1)+IF(G138=0,0,1)+IF(G157=0,0,1)+IF(G176=0,0,1)+IF(G195=0,0,1))</f>
        <v>19.7</v>
      </c>
      <c r="H196" s="31">
        <f>(H24+H43+H62+H81+H100+H119+H138+H157+H176+H195)/(IF(H24=0,0,1)+IF(H43=0,0,1)+IF(H62=0,0,1)+IF(H81=0,0,1)+IF(H100=0,0,1)+IF(H119=0,0,1)+IF(H138=0,0,1)+IF(H157=0,0,1)+IF(H176=0,0,1)+IF(H195=0,0,1))</f>
        <v>20.3</v>
      </c>
      <c r="I196" s="31">
        <f>(I24+I43+I62+I81+I100+I119+I138+I157+I176+I195)/(IF(I24=0,0,1)+IF(I43=0,0,1)+IF(I62=0,0,1)+IF(I81=0,0,1)+IF(I100=0,0,1)+IF(I119=0,0,1)+IF(I138=0,0,1)+IF(I157=0,0,1)+IF(I176=0,0,1)+IF(I195=0,0,1))</f>
        <v>81.929999999999993</v>
      </c>
      <c r="J196" s="31">
        <f>(J24+J43+J62+J81+J100+J119+J138+J157+J176+J195)/(IF(J24=0,0,1)+IF(J43=0,0,1)+IF(J62=0,0,1)+IF(J81=0,0,1)+IF(J100=0,0,1)+IF(J119=0,0,1)+IF(J138=0,0,1)+IF(J157=0,0,1)+IF(J176=0,0,1)+IF(J195=0,0,1))</f>
        <v>586.9</v>
      </c>
      <c r="K196" s="31"/>
      <c r="L196" s="31">
        <f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2025-01-05T08:34:13Z</cp:lastPrinted>
  <dcterms:created xsi:type="dcterms:W3CDTF">2022-05-16T14:23:56Z</dcterms:created>
  <dcterms:modified xsi:type="dcterms:W3CDTF">2026-01-10T11:16:24Z</dcterms:modified>
</cp:coreProperties>
</file>